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johnm\OneDrive\Desktop\Podcast\freebies\"/>
    </mc:Choice>
  </mc:AlternateContent>
  <xr:revisionPtr revIDLastSave="0" documentId="8_{B81F7B81-D4AA-4DD3-9E1A-969DAE09F922}" xr6:coauthVersionLast="47" xr6:coauthVersionMax="47" xr10:uidLastSave="{00000000-0000-0000-0000-000000000000}"/>
  <bookViews>
    <workbookView xWindow="-110" yWindow="-110" windowWidth="19420" windowHeight="1030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2" i="1" l="1"/>
  <c r="E10" i="1"/>
  <c r="C45" i="1"/>
  <c r="C49" i="1" s="1"/>
  <c r="C46" i="1" s="1"/>
  <c r="C47" i="1" l="1"/>
  <c r="C50" i="1" s="1"/>
</calcChain>
</file>

<file path=xl/sharedStrings.xml><?xml version="1.0" encoding="utf-8"?>
<sst xmlns="http://schemas.openxmlformats.org/spreadsheetml/2006/main" count="73" uniqueCount="72">
  <si>
    <t>Fixed</t>
  </si>
  <si>
    <t>Shipping</t>
  </si>
  <si>
    <t>Welcome Gift</t>
  </si>
  <si>
    <t>Insurance</t>
  </si>
  <si>
    <t>Travel (fuel)</t>
  </si>
  <si>
    <t>Outsourcing</t>
  </si>
  <si>
    <t>Advertising</t>
  </si>
  <si>
    <t>Variable</t>
  </si>
  <si>
    <t>Enter all your fixed expenses here. These are the expenses that won't change no matter how many weddings you book.</t>
  </si>
  <si>
    <t>FIXED EXPENSES</t>
  </si>
  <si>
    <t>How many wedding do you want to show in a year?</t>
  </si>
  <si>
    <t>Website Hosting</t>
  </si>
  <si>
    <t>Client Gallery (Pixieset, Pic-time, shootproof)</t>
  </si>
  <si>
    <t>Editing Software</t>
  </si>
  <si>
    <t>CRM (Client Relationship Manager)</t>
  </si>
  <si>
    <t>Memberships (Wedding Wire, Local Bridal Associations, etc)</t>
  </si>
  <si>
    <t>VARIABLE EXPENSES</t>
  </si>
  <si>
    <t>Enter all your variable expenses here. These are the expenses that will change with the number of weddings you book.</t>
  </si>
  <si>
    <t>Giving/Charity</t>
  </si>
  <si>
    <t>Packaging Matierals</t>
  </si>
  <si>
    <t>Rent (for your business)</t>
  </si>
  <si>
    <t>Utilities</t>
  </si>
  <si>
    <t>Phone</t>
  </si>
  <si>
    <t>Internet</t>
  </si>
  <si>
    <t xml:space="preserve">Tax brackets are based off your taxable income minus deductions. </t>
  </si>
  <si>
    <t>Filing Singer Payer</t>
  </si>
  <si>
    <t>Filing Joint Married</t>
  </si>
  <si>
    <t>Up to $9,875</t>
  </si>
  <si>
    <t>Up to $19,750</t>
  </si>
  <si>
    <t>Up to $40,125</t>
  </si>
  <si>
    <t>Up to $80,250</t>
  </si>
  <si>
    <t>up to $85,525</t>
  </si>
  <si>
    <t>Up to $171,050</t>
  </si>
  <si>
    <t>Up to $163,300</t>
  </si>
  <si>
    <t>Up to $326,600</t>
  </si>
  <si>
    <t>Up to $207,350</t>
  </si>
  <si>
    <t>Up to $414,700</t>
  </si>
  <si>
    <t>$518,400+</t>
  </si>
  <si>
    <t>$622,050+</t>
  </si>
  <si>
    <t>Up to $518,400</t>
  </si>
  <si>
    <t>Up to $622,050</t>
  </si>
  <si>
    <t>Enter your tax rate</t>
  </si>
  <si>
    <t>State Tax</t>
  </si>
  <si>
    <t>Your Pay</t>
  </si>
  <si>
    <t xml:space="preserve">The total number to cover all your business expenses, your personal income, and taxes. </t>
  </si>
  <si>
    <t>You should charge this much per wedding</t>
  </si>
  <si>
    <t>Not what you expected? Try increasing the number of weddings to bring the number lower.</t>
  </si>
  <si>
    <t>Of course this number is based on the average price of your weddings. Some will bring in more and some will bring in less. It's good to set this price to your mid-level package.</t>
  </si>
  <si>
    <t>Wedding Pricing Calculator</t>
  </si>
  <si>
    <t>How much income would YOU (personally)</t>
  </si>
  <si>
    <t xml:space="preserve"> like to take home from each wedding?</t>
  </si>
  <si>
    <t>auto calculated</t>
  </si>
  <si>
    <t>We'll adjust the total later based on how many weddings you want to shoot.</t>
  </si>
  <si>
    <r>
      <t>Enter the cost</t>
    </r>
    <r>
      <rPr>
        <b/>
        <sz val="11"/>
        <color theme="1"/>
        <rFont val="Calibri"/>
        <family val="2"/>
        <scheme val="minor"/>
      </rPr>
      <t xml:space="preserve"> </t>
    </r>
    <r>
      <rPr>
        <b/>
        <sz val="11"/>
        <rFont val="Calibri"/>
        <family val="2"/>
        <scheme val="minor"/>
      </rPr>
      <t>PER</t>
    </r>
    <r>
      <rPr>
        <sz val="11"/>
        <rFont val="Calibri"/>
        <family val="2"/>
        <scheme val="minor"/>
      </rPr>
      <t xml:space="preserve"> </t>
    </r>
    <r>
      <rPr>
        <sz val="11"/>
        <color theme="1"/>
        <rFont val="Calibri"/>
        <family val="2"/>
        <scheme val="minor"/>
      </rPr>
      <t xml:space="preserve">wedding. </t>
    </r>
  </si>
  <si>
    <t>auto calculated later</t>
  </si>
  <si>
    <t>Taxes</t>
  </si>
  <si>
    <t xml:space="preserve">If your state has a state tax you can enter </t>
  </si>
  <si>
    <t xml:space="preserve">that below. If you don't know, you can </t>
  </si>
  <si>
    <t xml:space="preserve">click here. </t>
  </si>
  <si>
    <t>https://taxfoundation.org/state-and-local-sales-tax-rates-2018/</t>
  </si>
  <si>
    <t>State Tax Rate</t>
  </si>
  <si>
    <t>Before Taxes</t>
  </si>
  <si>
    <t>That's back at the top^^</t>
  </si>
  <si>
    <t>Savings for Equipment (Purchasing and repairs)</t>
  </si>
  <si>
    <t>Savings for Education/Travel</t>
  </si>
  <si>
    <t>Profit (Recommended 2-5% at least)</t>
  </si>
  <si>
    <t>Enter monthly payment</t>
  </si>
  <si>
    <t>x12</t>
  </si>
  <si>
    <t>If you pay monthly, enter the monthly</t>
  </si>
  <si>
    <t>payment in the calculator below. It'll multiply by 12.</t>
  </si>
  <si>
    <t>Tax brackets</t>
  </si>
  <si>
    <t>Contract Labor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</si>
</sst>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1"/>
      <name val="Calibri"/>
      <family val="2"/>
      <scheme val="minor"/>
    </font>
    <font>
      <b/>
      <sz val="11"/>
      <name val="Calibri"/>
      <family val="2"/>
      <scheme val="minor"/>
    </font>
    <font>
      <sz val="10"/>
      <color theme="8" tint="-0.499984740745262"/>
      <name val="Arial"/>
      <family val="2"/>
    </font>
    <font>
      <sz val="11"/>
      <color theme="8" tint="-0.499984740745262"/>
      <name val="Calibri"/>
      <family val="2"/>
      <scheme val="minor"/>
    </font>
    <font>
      <sz val="10"/>
      <color theme="1"/>
      <name val="Calibri"/>
      <family val="2"/>
      <scheme val="minor"/>
    </font>
    <font>
      <sz val="8"/>
      <color theme="1"/>
      <name val="Calibri"/>
      <family val="2"/>
      <scheme val="minor"/>
    </font>
    <font>
      <u/>
      <sz val="11"/>
      <color theme="10"/>
      <name val="Calibri"/>
      <family val="2"/>
    </font>
    <font>
      <u/>
      <sz val="7"/>
      <color theme="10"/>
      <name val="Calibri"/>
      <family val="2"/>
    </font>
    <font>
      <b/>
      <sz val="11"/>
      <color theme="5" tint="-0.249977111117893"/>
      <name val="Calibri"/>
      <family val="2"/>
      <scheme val="minor"/>
    </font>
    <font>
      <sz val="11"/>
      <color theme="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14999847407452621"/>
        <bgColor indexed="64"/>
      </patternFill>
    </fill>
    <fill>
      <patternFill patternType="solid">
        <fgColor theme="9" tint="-0.249977111117893"/>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68">
    <xf numFmtId="0" fontId="0" fillId="0" borderId="0" xfId="0"/>
    <xf numFmtId="0" fontId="0" fillId="5" borderId="0" xfId="0" applyFill="1"/>
    <xf numFmtId="0" fontId="0" fillId="5" borderId="0" xfId="0" applyFill="1" applyAlignment="1">
      <alignment horizontal="right"/>
    </xf>
    <xf numFmtId="0" fontId="0" fillId="6" borderId="0" xfId="0" applyFill="1" applyAlignment="1">
      <alignment wrapText="1"/>
    </xf>
    <xf numFmtId="0" fontId="0" fillId="6" borderId="0" xfId="0" applyFill="1" applyAlignment="1">
      <alignment horizontal="right"/>
    </xf>
    <xf numFmtId="0" fontId="0" fillId="7" borderId="0" xfId="0" applyFill="1" applyAlignment="1">
      <alignment horizontal="center" vertical="center"/>
    </xf>
    <xf numFmtId="0" fontId="0" fillId="7" borderId="2" xfId="0" applyFill="1" applyBorder="1"/>
    <xf numFmtId="0" fontId="0" fillId="7" borderId="2" xfId="0" applyFill="1" applyBorder="1" applyAlignment="1">
      <alignment vertical="center"/>
    </xf>
    <xf numFmtId="9" fontId="0" fillId="7" borderId="1" xfId="2" applyFont="1" applyFill="1" applyBorder="1" applyAlignment="1">
      <alignment horizontal="center" vertical="center"/>
    </xf>
    <xf numFmtId="0" fontId="0" fillId="3" borderId="0" xfId="0" applyFill="1" applyAlignment="1">
      <alignment horizontal="center" vertical="center"/>
    </xf>
    <xf numFmtId="0" fontId="2" fillId="3" borderId="0" xfId="0" applyFont="1" applyFill="1"/>
    <xf numFmtId="0" fontId="7" fillId="3" borderId="0" xfId="0" applyFont="1" applyFill="1" applyAlignment="1">
      <alignment horizontal="right"/>
    </xf>
    <xf numFmtId="0" fontId="6" fillId="3" borderId="0" xfId="0" applyFont="1" applyFill="1" applyAlignment="1">
      <alignment horizontal="right"/>
    </xf>
    <xf numFmtId="0" fontId="6" fillId="3" borderId="0" xfId="0" applyFont="1" applyFill="1" applyAlignment="1">
      <alignment horizontal="right" wrapText="1"/>
    </xf>
    <xf numFmtId="9" fontId="0" fillId="7" borderId="1" xfId="2" applyFont="1" applyFill="1" applyBorder="1"/>
    <xf numFmtId="0" fontId="9" fillId="5" borderId="0" xfId="0" applyFont="1" applyFill="1" applyAlignment="1">
      <alignment horizontal="right"/>
    </xf>
    <xf numFmtId="44" fontId="0" fillId="5" borderId="0" xfId="0" applyNumberFormat="1" applyFill="1"/>
    <xf numFmtId="164" fontId="4" fillId="6" borderId="2" xfId="0" applyNumberFormat="1" applyFont="1" applyFill="1" applyBorder="1" applyProtection="1">
      <protection locked="0"/>
    </xf>
    <xf numFmtId="2" fontId="4" fillId="6" borderId="2" xfId="0" applyNumberFormat="1" applyFont="1" applyFill="1" applyBorder="1" applyProtection="1">
      <protection locked="0"/>
    </xf>
    <xf numFmtId="44" fontId="0" fillId="7" borderId="1" xfId="1" applyFont="1" applyFill="1" applyBorder="1" applyProtection="1">
      <protection locked="0"/>
    </xf>
    <xf numFmtId="44" fontId="0" fillId="0" borderId="1" xfId="1" applyFont="1" applyBorder="1" applyProtection="1">
      <protection locked="0"/>
    </xf>
    <xf numFmtId="0" fontId="0" fillId="4" borderId="5" xfId="0" applyFill="1" applyBorder="1" applyProtection="1">
      <protection locked="0"/>
    </xf>
    <xf numFmtId="0" fontId="0" fillId="4" borderId="6" xfId="0" applyFill="1" applyBorder="1" applyProtection="1">
      <protection locked="0"/>
    </xf>
    <xf numFmtId="0" fontId="0" fillId="7" borderId="7" xfId="0" applyFill="1" applyBorder="1" applyProtection="1">
      <protection locked="0"/>
    </xf>
    <xf numFmtId="9" fontId="0" fillId="7" borderId="9" xfId="0" applyNumberFormat="1" applyFill="1" applyBorder="1" applyProtection="1">
      <protection locked="0"/>
    </xf>
    <xf numFmtId="0" fontId="0" fillId="7" borderId="8" xfId="0" applyFill="1" applyBorder="1" applyProtection="1">
      <protection locked="0"/>
    </xf>
    <xf numFmtId="0" fontId="0" fillId="7" borderId="10" xfId="0" applyFill="1" applyBorder="1" applyProtection="1">
      <protection locked="0"/>
    </xf>
    <xf numFmtId="9" fontId="0" fillId="7" borderId="11" xfId="0" applyNumberFormat="1" applyFill="1" applyBorder="1" applyProtection="1">
      <protection locked="0"/>
    </xf>
    <xf numFmtId="0" fontId="0" fillId="7" borderId="0" xfId="0" applyFill="1" applyProtection="1">
      <protection locked="0"/>
    </xf>
    <xf numFmtId="9" fontId="0" fillId="7" borderId="11" xfId="2" applyFont="1" applyFill="1" applyBorder="1" applyProtection="1">
      <protection locked="0"/>
    </xf>
    <xf numFmtId="0" fontId="0" fillId="7" borderId="12" xfId="0" applyFill="1" applyBorder="1" applyProtection="1">
      <protection locked="0"/>
    </xf>
    <xf numFmtId="9" fontId="0" fillId="7" borderId="14" xfId="2" applyFont="1" applyFill="1" applyBorder="1" applyProtection="1">
      <protection locked="0"/>
    </xf>
    <xf numFmtId="0" fontId="0" fillId="7" borderId="13" xfId="0" applyFill="1" applyBorder="1" applyProtection="1">
      <protection locked="0"/>
    </xf>
    <xf numFmtId="0" fontId="11" fillId="0" borderId="16" xfId="3" applyFont="1" applyBorder="1" applyAlignment="1" applyProtection="1">
      <alignment horizontal="center"/>
    </xf>
    <xf numFmtId="0" fontId="11" fillId="0" borderId="0" xfId="3" applyFont="1" applyAlignment="1" applyProtection="1">
      <alignment horizontal="center"/>
    </xf>
    <xf numFmtId="0" fontId="0" fillId="2" borderId="16" xfId="0" applyFill="1" applyBorder="1" applyAlignment="1">
      <alignment horizontal="center"/>
    </xf>
    <xf numFmtId="0" fontId="0" fillId="2" borderId="0" xfId="0" applyFill="1" applyAlignment="1">
      <alignment horizontal="center"/>
    </xf>
    <xf numFmtId="0" fontId="8" fillId="6" borderId="0" xfId="0" applyFont="1" applyFill="1" applyAlignment="1">
      <alignment horizontal="right"/>
    </xf>
    <xf numFmtId="0" fontId="8" fillId="3" borderId="0" xfId="0" applyFont="1" applyFill="1" applyAlignment="1">
      <alignment horizontal="center" vertical="center" wrapText="1"/>
    </xf>
    <xf numFmtId="0" fontId="0" fillId="6" borderId="0" xfId="0" applyFill="1" applyAlignment="1">
      <alignment horizontal="center"/>
    </xf>
    <xf numFmtId="0" fontId="0" fillId="5" borderId="0" xfId="0" applyFill="1" applyAlignment="1">
      <alignment horizontal="center"/>
    </xf>
    <xf numFmtId="0" fontId="0" fillId="5" borderId="16" xfId="0" applyFill="1" applyBorder="1" applyAlignment="1">
      <alignment horizontal="center"/>
    </xf>
    <xf numFmtId="0" fontId="0" fillId="2" borderId="5"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0" xfId="0" applyFill="1" applyAlignment="1">
      <alignment horizontal="center" vertical="center"/>
    </xf>
    <xf numFmtId="164" fontId="0" fillId="7" borderId="3" xfId="1" applyNumberFormat="1" applyFont="1" applyFill="1" applyBorder="1" applyAlignment="1">
      <alignment horizontal="center"/>
    </xf>
    <xf numFmtId="164" fontId="0" fillId="7" borderId="4" xfId="1" applyNumberFormat="1" applyFont="1" applyFill="1" applyBorder="1" applyAlignment="1">
      <alignment horizontal="center"/>
    </xf>
    <xf numFmtId="0" fontId="0" fillId="8" borderId="7" xfId="0" applyFill="1" applyBorder="1"/>
    <xf numFmtId="0" fontId="0" fillId="8" borderId="9" xfId="0" applyFill="1" applyBorder="1"/>
    <xf numFmtId="0" fontId="0" fillId="8" borderId="10" xfId="0" applyFill="1" applyBorder="1"/>
    <xf numFmtId="0" fontId="0" fillId="8" borderId="11" xfId="0" applyFill="1" applyBorder="1"/>
    <xf numFmtId="0" fontId="0" fillId="8" borderId="12" xfId="0" applyFill="1" applyBorder="1"/>
    <xf numFmtId="0" fontId="0" fillId="8" borderId="14" xfId="0" applyFill="1" applyBorder="1"/>
    <xf numFmtId="0" fontId="0" fillId="5" borderId="10" xfId="0" applyFill="1" applyBorder="1"/>
    <xf numFmtId="0" fontId="13" fillId="8" borderId="11" xfId="0" applyFont="1" applyFill="1" applyBorder="1" applyAlignment="1">
      <alignment horizontal="center" wrapText="1"/>
    </xf>
    <xf numFmtId="0" fontId="0" fillId="9" borderId="11" xfId="0" applyFill="1" applyBorder="1" applyAlignment="1">
      <alignment horizontal="center"/>
    </xf>
    <xf numFmtId="0" fontId="0" fillId="9" borderId="10" xfId="0" applyFill="1" applyBorder="1" applyAlignment="1">
      <alignment horizontal="center"/>
    </xf>
    <xf numFmtId="0" fontId="0" fillId="5" borderId="10"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0" xfId="0" applyFill="1" applyBorder="1"/>
    <xf numFmtId="0" fontId="0" fillId="5" borderId="0" xfId="0" applyFill="1" applyBorder="1" applyProtection="1">
      <protection locked="0"/>
    </xf>
    <xf numFmtId="0" fontId="0" fillId="6" borderId="0" xfId="0" applyFill="1" applyAlignment="1">
      <alignment horizontal="center" wrapText="1"/>
    </xf>
    <xf numFmtId="0" fontId="0" fillId="3" borderId="0" xfId="0" applyFill="1" applyAlignment="1">
      <alignment vertical="center"/>
    </xf>
    <xf numFmtId="0" fontId="3" fillId="3" borderId="0" xfId="0" applyFont="1" applyFill="1" applyAlignment="1">
      <alignment horizontal="right" vertical="center"/>
    </xf>
    <xf numFmtId="0" fontId="3" fillId="3" borderId="0" xfId="0" applyFont="1" applyFill="1" applyAlignment="1">
      <alignment vertical="center"/>
    </xf>
    <xf numFmtId="0" fontId="0" fillId="10" borderId="1" xfId="0" applyFill="1" applyBorder="1" applyAlignment="1">
      <alignment horizontal="center" vertical="center"/>
    </xf>
    <xf numFmtId="44" fontId="12" fillId="10" borderId="1" xfId="1" applyFont="1" applyFill="1" applyBorder="1" applyProtection="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390525</xdr:colOff>
      <xdr:row>29</xdr:row>
      <xdr:rowOff>47625</xdr:rowOff>
    </xdr:from>
    <xdr:to>
      <xdr:col>2</xdr:col>
      <xdr:colOff>828675</xdr:colOff>
      <xdr:row>30</xdr:row>
      <xdr:rowOff>133350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4800600" y="7000875"/>
          <a:ext cx="43815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190501</xdr:colOff>
      <xdr:row>0</xdr:row>
      <xdr:rowOff>0</xdr:rowOff>
    </xdr:from>
    <xdr:to>
      <xdr:col>6</xdr:col>
      <xdr:colOff>6350</xdr:colOff>
      <xdr:row>4</xdr:row>
      <xdr:rowOff>138671</xdr:rowOff>
    </xdr:to>
    <xdr:pic>
      <xdr:nvPicPr>
        <xdr:cNvPr id="4" name="Picture 3">
          <a:extLst>
            <a:ext uri="{FF2B5EF4-FFF2-40B4-BE49-F238E27FC236}">
              <a16:creationId xmlns:a16="http://schemas.microsoft.com/office/drawing/2014/main" id="{462D51F2-349E-F481-EDCC-BD293A2919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6601" y="0"/>
          <a:ext cx="2178049" cy="145312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axfoundation.org/state-and-local-sales-tax-rates-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9"/>
  <sheetViews>
    <sheetView tabSelected="1" workbookViewId="0">
      <selection activeCell="C52" sqref="C52"/>
    </sheetView>
  </sheetViews>
  <sheetFormatPr defaultRowHeight="14.5" x14ac:dyDescent="0.35"/>
  <cols>
    <col min="1" max="1" width="5.54296875" customWidth="1"/>
    <col min="2" max="2" width="60.54296875" customWidth="1"/>
    <col min="3" max="3" width="14.453125" customWidth="1"/>
    <col min="4" max="4" width="13.54296875" customWidth="1"/>
    <col min="5" max="5" width="6.81640625" customWidth="1"/>
    <col min="6" max="6" width="13.453125" customWidth="1"/>
    <col min="7" max="7" width="6.54296875" customWidth="1"/>
    <col min="18" max="18" width="15.26953125" bestFit="1" customWidth="1"/>
  </cols>
  <sheetData>
    <row r="1" spans="1:19" ht="43.5" customHeight="1" x14ac:dyDescent="0.35">
      <c r="A1" s="63"/>
      <c r="B1" s="64" t="s">
        <v>48</v>
      </c>
      <c r="C1" s="65"/>
      <c r="D1" s="63"/>
      <c r="E1" s="63"/>
      <c r="F1" s="63"/>
      <c r="G1" s="63"/>
    </row>
    <row r="2" spans="1:19" ht="15" thickBot="1" x14ac:dyDescent="0.4">
      <c r="A2" s="1"/>
      <c r="B2" s="1"/>
      <c r="C2" s="1"/>
      <c r="D2" s="1"/>
      <c r="E2" s="1"/>
      <c r="F2" s="1"/>
      <c r="G2" s="1"/>
    </row>
    <row r="3" spans="1:19" ht="30.75" customHeight="1" thickBot="1" x14ac:dyDescent="0.4">
      <c r="A3" s="1"/>
      <c r="B3" s="5" t="s">
        <v>10</v>
      </c>
      <c r="C3" s="66">
        <v>25</v>
      </c>
      <c r="D3" s="1"/>
      <c r="E3" s="1"/>
      <c r="F3" s="1"/>
      <c r="G3" s="1"/>
    </row>
    <row r="4" spans="1:19" x14ac:dyDescent="0.35">
      <c r="A4" s="1"/>
      <c r="B4" s="1"/>
      <c r="C4" s="1"/>
      <c r="D4" s="1"/>
      <c r="E4" s="1"/>
      <c r="F4" s="1"/>
      <c r="G4" s="1"/>
    </row>
    <row r="5" spans="1:19" x14ac:dyDescent="0.35">
      <c r="A5" s="1"/>
      <c r="B5" s="10" t="s">
        <v>9</v>
      </c>
      <c r="C5" s="1"/>
      <c r="D5" s="1"/>
      <c r="E5" s="1"/>
      <c r="F5" s="1"/>
      <c r="G5" s="1"/>
      <c r="R5" t="s">
        <v>0</v>
      </c>
      <c r="S5" t="s">
        <v>7</v>
      </c>
    </row>
    <row r="6" spans="1:19" ht="34" customHeight="1" x14ac:dyDescent="0.35">
      <c r="A6" s="1"/>
      <c r="B6" s="3" t="s">
        <v>8</v>
      </c>
      <c r="C6" s="1"/>
      <c r="D6" s="1"/>
      <c r="E6" s="62" t="s">
        <v>68</v>
      </c>
      <c r="F6" s="62"/>
      <c r="G6" s="1"/>
    </row>
    <row r="7" spans="1:19" ht="44" customHeight="1" x14ac:dyDescent="0.35">
      <c r="A7" s="1"/>
      <c r="B7" s="1"/>
      <c r="C7" s="1"/>
      <c r="D7" s="1"/>
      <c r="E7" s="62" t="s">
        <v>69</v>
      </c>
      <c r="F7" s="62"/>
      <c r="G7" s="1"/>
    </row>
    <row r="8" spans="1:19" ht="15" thickBot="1" x14ac:dyDescent="0.4">
      <c r="A8" s="1"/>
      <c r="B8" s="2"/>
      <c r="C8" s="61"/>
      <c r="D8" s="60"/>
      <c r="E8" s="1"/>
      <c r="F8" s="1"/>
      <c r="G8" s="1"/>
    </row>
    <row r="9" spans="1:19" x14ac:dyDescent="0.35">
      <c r="A9" s="1"/>
      <c r="B9" s="11" t="s">
        <v>11</v>
      </c>
      <c r="C9" s="7">
        <v>0</v>
      </c>
      <c r="D9" s="1"/>
      <c r="E9" s="48"/>
      <c r="F9" s="49"/>
      <c r="G9" s="1"/>
    </row>
    <row r="10" spans="1:19" x14ac:dyDescent="0.35">
      <c r="A10" s="1"/>
      <c r="B10" s="11" t="s">
        <v>12</v>
      </c>
      <c r="C10" s="7">
        <v>0</v>
      </c>
      <c r="D10" s="1"/>
      <c r="E10" s="58">
        <f>SUM(E12*12)</f>
        <v>1200</v>
      </c>
      <c r="F10" s="59"/>
      <c r="G10" s="1"/>
    </row>
    <row r="11" spans="1:19" x14ac:dyDescent="0.35">
      <c r="A11" s="1"/>
      <c r="B11" s="11" t="s">
        <v>13</v>
      </c>
      <c r="C11" s="7">
        <v>0</v>
      </c>
      <c r="D11" s="1"/>
      <c r="E11" s="50"/>
      <c r="F11" s="51"/>
      <c r="G11" s="1"/>
    </row>
    <row r="12" spans="1:19" ht="16" customHeight="1" x14ac:dyDescent="0.35">
      <c r="A12" s="1"/>
      <c r="B12" s="11" t="s">
        <v>14</v>
      </c>
      <c r="C12" s="7">
        <v>0</v>
      </c>
      <c r="D12" s="1"/>
      <c r="E12" s="54">
        <v>100</v>
      </c>
      <c r="F12" s="55" t="s">
        <v>66</v>
      </c>
      <c r="G12" s="1"/>
    </row>
    <row r="13" spans="1:19" x14ac:dyDescent="0.35">
      <c r="A13" s="1"/>
      <c r="B13" s="11" t="s">
        <v>3</v>
      </c>
      <c r="C13" s="7">
        <v>0</v>
      </c>
      <c r="D13" s="1"/>
      <c r="E13" s="50"/>
      <c r="F13" s="55"/>
      <c r="G13" s="1"/>
    </row>
    <row r="14" spans="1:19" x14ac:dyDescent="0.35">
      <c r="A14" s="1"/>
      <c r="B14" s="11" t="s">
        <v>15</v>
      </c>
      <c r="C14" s="7">
        <v>0</v>
      </c>
      <c r="D14" s="1"/>
      <c r="E14" s="50"/>
      <c r="F14" s="51"/>
      <c r="G14" s="1"/>
    </row>
    <row r="15" spans="1:19" x14ac:dyDescent="0.35">
      <c r="A15" s="1"/>
      <c r="B15" s="11" t="s">
        <v>6</v>
      </c>
      <c r="C15" s="7">
        <v>0</v>
      </c>
      <c r="D15" s="1"/>
      <c r="E15" s="50"/>
      <c r="F15" s="51"/>
      <c r="G15" s="1"/>
    </row>
    <row r="16" spans="1:19" x14ac:dyDescent="0.35">
      <c r="A16" s="1"/>
      <c r="B16" s="11" t="s">
        <v>20</v>
      </c>
      <c r="C16" s="7">
        <v>0</v>
      </c>
      <c r="D16" s="1"/>
      <c r="E16" s="57" t="s">
        <v>67</v>
      </c>
      <c r="F16" s="56"/>
      <c r="G16" s="1"/>
    </row>
    <row r="17" spans="1:7" ht="15" thickBot="1" x14ac:dyDescent="0.4">
      <c r="A17" s="1"/>
      <c r="B17" s="11" t="s">
        <v>21</v>
      </c>
      <c r="C17" s="7">
        <v>0</v>
      </c>
      <c r="D17" s="1"/>
      <c r="E17" s="52"/>
      <c r="F17" s="53"/>
      <c r="G17" s="1"/>
    </row>
    <row r="18" spans="1:7" x14ac:dyDescent="0.35">
      <c r="A18" s="1"/>
      <c r="B18" s="11" t="s">
        <v>22</v>
      </c>
      <c r="C18" s="7">
        <v>0</v>
      </c>
      <c r="D18" s="1"/>
      <c r="E18" s="1"/>
      <c r="F18" s="1"/>
      <c r="G18" s="1"/>
    </row>
    <row r="19" spans="1:7" x14ac:dyDescent="0.35">
      <c r="A19" s="1"/>
      <c r="B19" s="11" t="s">
        <v>23</v>
      </c>
      <c r="C19" s="7">
        <v>0</v>
      </c>
      <c r="D19" s="1"/>
      <c r="E19" s="1"/>
      <c r="F19" s="1"/>
      <c r="G19" s="1"/>
    </row>
    <row r="20" spans="1:7" ht="15" thickBot="1" x14ac:dyDescent="0.4">
      <c r="A20" s="1"/>
      <c r="B20" s="1"/>
      <c r="C20" s="1"/>
      <c r="D20" s="1"/>
      <c r="E20" s="1"/>
      <c r="F20" s="1"/>
      <c r="G20" s="1"/>
    </row>
    <row r="21" spans="1:7" ht="15" thickBot="1" x14ac:dyDescent="0.4">
      <c r="A21" s="1"/>
      <c r="B21" s="4" t="s">
        <v>24</v>
      </c>
      <c r="C21" s="1"/>
      <c r="D21" s="42" t="s">
        <v>70</v>
      </c>
      <c r="E21" s="43"/>
      <c r="F21" s="43"/>
      <c r="G21" s="44"/>
    </row>
    <row r="22" spans="1:7" ht="15" thickBot="1" x14ac:dyDescent="0.4">
      <c r="A22" s="1"/>
      <c r="B22" s="1"/>
      <c r="C22" s="1"/>
      <c r="D22" s="21" t="s">
        <v>25</v>
      </c>
      <c r="E22" s="22"/>
      <c r="F22" s="21" t="s">
        <v>26</v>
      </c>
      <c r="G22" s="22"/>
    </row>
    <row r="23" spans="1:7" x14ac:dyDescent="0.35">
      <c r="A23" s="1"/>
      <c r="B23" s="1"/>
      <c r="C23" s="1"/>
      <c r="D23" s="23" t="s">
        <v>27</v>
      </c>
      <c r="E23" s="24">
        <v>0.1</v>
      </c>
      <c r="F23" s="25" t="s">
        <v>28</v>
      </c>
      <c r="G23" s="24">
        <v>0.1</v>
      </c>
    </row>
    <row r="24" spans="1:7" x14ac:dyDescent="0.35">
      <c r="A24" s="1"/>
      <c r="B24" s="1"/>
      <c r="C24" s="1"/>
      <c r="D24" s="26" t="s">
        <v>29</v>
      </c>
      <c r="E24" s="27">
        <v>0.12</v>
      </c>
      <c r="F24" s="28" t="s">
        <v>30</v>
      </c>
      <c r="G24" s="27">
        <v>0.12</v>
      </c>
    </row>
    <row r="25" spans="1:7" ht="15" thickBot="1" x14ac:dyDescent="0.4">
      <c r="A25" s="1"/>
      <c r="B25" s="1"/>
      <c r="C25" s="1"/>
      <c r="D25" s="26" t="s">
        <v>31</v>
      </c>
      <c r="E25" s="29">
        <v>0.22</v>
      </c>
      <c r="F25" s="28" t="s">
        <v>32</v>
      </c>
      <c r="G25" s="29">
        <v>0.22</v>
      </c>
    </row>
    <row r="26" spans="1:7" x14ac:dyDescent="0.35">
      <c r="A26" s="1"/>
      <c r="B26" s="9" t="s">
        <v>49</v>
      </c>
      <c r="C26" s="46">
        <v>1500</v>
      </c>
      <c r="D26" s="26" t="s">
        <v>33</v>
      </c>
      <c r="E26" s="29">
        <v>0.24</v>
      </c>
      <c r="F26" s="28" t="s">
        <v>34</v>
      </c>
      <c r="G26" s="29">
        <v>0.24</v>
      </c>
    </row>
    <row r="27" spans="1:7" ht="15" thickBot="1" x14ac:dyDescent="0.4">
      <c r="A27" s="1"/>
      <c r="B27" s="9" t="s">
        <v>50</v>
      </c>
      <c r="C27" s="47"/>
      <c r="D27" s="26" t="s">
        <v>35</v>
      </c>
      <c r="E27" s="29">
        <v>0.32</v>
      </c>
      <c r="F27" s="28" t="s">
        <v>36</v>
      </c>
      <c r="G27" s="29">
        <v>0.32</v>
      </c>
    </row>
    <row r="28" spans="1:7" x14ac:dyDescent="0.35">
      <c r="A28" s="1"/>
      <c r="B28" s="1"/>
      <c r="C28" s="1"/>
      <c r="D28" s="26" t="s">
        <v>39</v>
      </c>
      <c r="E28" s="29">
        <v>0.35</v>
      </c>
      <c r="F28" s="28" t="s">
        <v>40</v>
      </c>
      <c r="G28" s="29">
        <v>0.35</v>
      </c>
    </row>
    <row r="29" spans="1:7" ht="15" thickBot="1" x14ac:dyDescent="0.4">
      <c r="A29" s="1"/>
      <c r="B29" s="1"/>
      <c r="C29" s="1"/>
      <c r="D29" s="30" t="s">
        <v>37</v>
      </c>
      <c r="E29" s="31">
        <v>0.37</v>
      </c>
      <c r="F29" s="32" t="s">
        <v>38</v>
      </c>
      <c r="G29" s="31">
        <v>0.37</v>
      </c>
    </row>
    <row r="30" spans="1:7" ht="15" thickBot="1" x14ac:dyDescent="0.4">
      <c r="A30" s="1"/>
      <c r="B30" s="10" t="s">
        <v>16</v>
      </c>
      <c r="C30" s="1"/>
      <c r="D30" s="1"/>
      <c r="E30" s="1"/>
      <c r="F30" s="1"/>
      <c r="G30" s="1"/>
    </row>
    <row r="31" spans="1:7" ht="29.5" thickBot="1" x14ac:dyDescent="0.4">
      <c r="A31" s="1"/>
      <c r="B31" s="3" t="s">
        <v>17</v>
      </c>
      <c r="C31" s="1"/>
      <c r="D31" s="45" t="s">
        <v>41</v>
      </c>
      <c r="E31" s="45"/>
      <c r="F31" s="8">
        <v>0.25</v>
      </c>
      <c r="G31" s="1"/>
    </row>
    <row r="32" spans="1:7" x14ac:dyDescent="0.35">
      <c r="A32" s="1"/>
      <c r="B32" s="1"/>
      <c r="C32" s="1"/>
      <c r="D32" s="1"/>
      <c r="E32" s="1"/>
      <c r="F32" s="1"/>
      <c r="G32" s="1"/>
    </row>
    <row r="33" spans="1:7" x14ac:dyDescent="0.35">
      <c r="A33" s="1"/>
      <c r="B33" s="39" t="s">
        <v>53</v>
      </c>
      <c r="C33" s="39"/>
      <c r="D33" s="40" t="s">
        <v>56</v>
      </c>
      <c r="E33" s="40"/>
      <c r="F33" s="40"/>
      <c r="G33" s="40"/>
    </row>
    <row r="34" spans="1:7" x14ac:dyDescent="0.35">
      <c r="A34" s="1"/>
      <c r="B34" s="39" t="s">
        <v>52</v>
      </c>
      <c r="C34" s="39"/>
      <c r="D34" s="40" t="s">
        <v>57</v>
      </c>
      <c r="E34" s="40"/>
      <c r="F34" s="40"/>
      <c r="G34" s="40"/>
    </row>
    <row r="35" spans="1:7" x14ac:dyDescent="0.35">
      <c r="A35" s="1"/>
      <c r="B35" s="11" t="s">
        <v>18</v>
      </c>
      <c r="C35" s="6">
        <v>0</v>
      </c>
      <c r="D35" s="41" t="s">
        <v>58</v>
      </c>
      <c r="E35" s="40"/>
      <c r="F35" s="40"/>
      <c r="G35" s="40"/>
    </row>
    <row r="36" spans="1:7" x14ac:dyDescent="0.35">
      <c r="A36" s="1"/>
      <c r="B36" s="11" t="s">
        <v>19</v>
      </c>
      <c r="C36" s="6">
        <v>0</v>
      </c>
      <c r="D36" s="33" t="s">
        <v>59</v>
      </c>
      <c r="E36" s="34"/>
      <c r="F36" s="34"/>
      <c r="G36" s="34"/>
    </row>
    <row r="37" spans="1:7" ht="15" thickBot="1" x14ac:dyDescent="0.4">
      <c r="A37" s="1"/>
      <c r="B37" s="11" t="s">
        <v>1</v>
      </c>
      <c r="C37" s="6">
        <v>0</v>
      </c>
      <c r="D37" s="1"/>
      <c r="E37" s="1"/>
      <c r="F37" s="1"/>
      <c r="G37" s="1"/>
    </row>
    <row r="38" spans="1:7" ht="15" thickBot="1" x14ac:dyDescent="0.4">
      <c r="A38" s="1"/>
      <c r="B38" s="11" t="s">
        <v>5</v>
      </c>
      <c r="C38" s="6">
        <v>0</v>
      </c>
      <c r="D38" s="35" t="s">
        <v>60</v>
      </c>
      <c r="E38" s="36"/>
      <c r="F38" s="14">
        <v>0</v>
      </c>
      <c r="G38" s="1"/>
    </row>
    <row r="39" spans="1:7" x14ac:dyDescent="0.35">
      <c r="A39" s="1"/>
      <c r="B39" s="11" t="s">
        <v>4</v>
      </c>
      <c r="C39" s="6">
        <v>0</v>
      </c>
      <c r="D39" s="1"/>
      <c r="E39" s="1"/>
      <c r="F39" s="1"/>
      <c r="G39" s="1"/>
    </row>
    <row r="40" spans="1:7" x14ac:dyDescent="0.35">
      <c r="A40" s="1"/>
      <c r="B40" s="12" t="s">
        <v>71</v>
      </c>
      <c r="C40" s="6">
        <v>0</v>
      </c>
      <c r="D40" s="1"/>
      <c r="E40" s="1"/>
      <c r="F40" s="1"/>
      <c r="G40" s="1"/>
    </row>
    <row r="41" spans="1:7" x14ac:dyDescent="0.35">
      <c r="A41" s="1"/>
      <c r="B41" s="11" t="s">
        <v>2</v>
      </c>
      <c r="C41" s="6">
        <v>0</v>
      </c>
      <c r="D41" s="1"/>
      <c r="E41" s="1"/>
      <c r="F41" s="1"/>
      <c r="G41" s="1"/>
    </row>
    <row r="42" spans="1:7" x14ac:dyDescent="0.35">
      <c r="A42" s="1"/>
      <c r="B42" s="11" t="s">
        <v>63</v>
      </c>
      <c r="C42" s="6">
        <v>0</v>
      </c>
      <c r="D42" s="1"/>
      <c r="E42" s="1"/>
      <c r="F42" s="1"/>
      <c r="G42" s="1"/>
    </row>
    <row r="43" spans="1:7" x14ac:dyDescent="0.35">
      <c r="A43" s="1"/>
      <c r="B43" s="12" t="s">
        <v>64</v>
      </c>
      <c r="C43" s="6">
        <v>0</v>
      </c>
      <c r="D43" s="1"/>
      <c r="E43" s="1"/>
      <c r="F43" s="1"/>
      <c r="G43" s="1"/>
    </row>
    <row r="44" spans="1:7" x14ac:dyDescent="0.35">
      <c r="A44" s="1"/>
      <c r="B44" s="12" t="s">
        <v>65</v>
      </c>
      <c r="C44" s="6">
        <v>0</v>
      </c>
      <c r="D44" s="1"/>
      <c r="E44" s="1"/>
      <c r="F44" s="1"/>
      <c r="G44" s="1"/>
    </row>
    <row r="45" spans="1:7" x14ac:dyDescent="0.35">
      <c r="A45" s="1"/>
      <c r="B45" s="12" t="s">
        <v>43</v>
      </c>
      <c r="C45" s="17">
        <f>SUM(C26)</f>
        <v>1500</v>
      </c>
      <c r="D45" s="1" t="s">
        <v>51</v>
      </c>
      <c r="E45" s="1"/>
      <c r="F45" s="1"/>
      <c r="G45" s="1"/>
    </row>
    <row r="46" spans="1:7" x14ac:dyDescent="0.35">
      <c r="A46" s="1"/>
      <c r="B46" s="11" t="s">
        <v>55</v>
      </c>
      <c r="C46" s="18">
        <f>SUM(C49*F31)</f>
        <v>9375</v>
      </c>
      <c r="D46" s="1" t="s">
        <v>54</v>
      </c>
      <c r="E46" s="1"/>
      <c r="F46" s="1"/>
      <c r="G46" s="1"/>
    </row>
    <row r="47" spans="1:7" x14ac:dyDescent="0.35">
      <c r="A47" s="1"/>
      <c r="B47" s="11" t="s">
        <v>42</v>
      </c>
      <c r="C47" s="18">
        <f>SUM(C49*F38)</f>
        <v>0</v>
      </c>
      <c r="D47" s="1" t="s">
        <v>54</v>
      </c>
      <c r="E47" s="1"/>
      <c r="F47" s="1"/>
      <c r="G47" s="1"/>
    </row>
    <row r="48" spans="1:7" ht="15" thickBot="1" x14ac:dyDescent="0.4">
      <c r="A48" s="1"/>
      <c r="B48" s="1"/>
      <c r="C48" s="1"/>
      <c r="D48" s="1"/>
      <c r="E48" s="1"/>
      <c r="F48" s="1"/>
      <c r="G48" s="1"/>
    </row>
    <row r="49" spans="1:7" ht="15" thickBot="1" x14ac:dyDescent="0.4">
      <c r="A49" s="1"/>
      <c r="B49" s="11" t="s">
        <v>61</v>
      </c>
      <c r="C49" s="19">
        <f>SUM((C9+C10+C11+C12+C13+C14+C15+C16+C17+C18+C19)+((C35+C36+C37+C38+C39+C40+C41+C42+C43+C44+C45)*C3))</f>
        <v>37500</v>
      </c>
      <c r="D49" s="1"/>
      <c r="E49" s="1"/>
      <c r="F49" s="1"/>
      <c r="G49" s="1"/>
    </row>
    <row r="50" spans="1:7" ht="26.5" thickBot="1" x14ac:dyDescent="0.4">
      <c r="A50" s="1"/>
      <c r="B50" s="13" t="s">
        <v>44</v>
      </c>
      <c r="C50" s="20">
        <f>SUM(C49+C47+C46)</f>
        <v>46875</v>
      </c>
      <c r="D50" s="1"/>
      <c r="E50" s="1"/>
      <c r="F50" s="1"/>
      <c r="G50" s="1"/>
    </row>
    <row r="51" spans="1:7" ht="15" thickBot="1" x14ac:dyDescent="0.4">
      <c r="A51" s="1"/>
      <c r="B51" s="1"/>
      <c r="C51" s="16"/>
      <c r="D51" s="1"/>
      <c r="E51" s="1"/>
      <c r="F51" s="1"/>
      <c r="G51" s="1"/>
    </row>
    <row r="52" spans="1:7" ht="15" thickBot="1" x14ac:dyDescent="0.4">
      <c r="A52" s="1"/>
      <c r="B52" s="11" t="s">
        <v>45</v>
      </c>
      <c r="C52" s="67">
        <f>SUM(C50/C3)</f>
        <v>1875</v>
      </c>
      <c r="D52" s="1"/>
      <c r="E52" s="1"/>
      <c r="F52" s="1"/>
      <c r="G52" s="1"/>
    </row>
    <row r="53" spans="1:7" x14ac:dyDescent="0.35">
      <c r="A53" s="1"/>
      <c r="B53" s="1"/>
      <c r="C53" s="1"/>
      <c r="D53" s="1"/>
      <c r="E53" s="1"/>
      <c r="F53" s="1"/>
      <c r="G53" s="1"/>
    </row>
    <row r="54" spans="1:7" x14ac:dyDescent="0.35">
      <c r="A54" s="1"/>
      <c r="B54" s="37" t="s">
        <v>46</v>
      </c>
      <c r="C54" s="37"/>
      <c r="D54" s="1"/>
      <c r="E54" s="1"/>
      <c r="F54" s="1"/>
      <c r="G54" s="1"/>
    </row>
    <row r="55" spans="1:7" x14ac:dyDescent="0.35">
      <c r="A55" s="1"/>
      <c r="B55" s="1"/>
      <c r="C55" s="15" t="s">
        <v>62</v>
      </c>
      <c r="D55" s="1"/>
      <c r="E55" s="1"/>
      <c r="F55" s="1"/>
      <c r="G55" s="1"/>
    </row>
    <row r="56" spans="1:7" ht="45" customHeight="1" x14ac:dyDescent="0.35">
      <c r="A56" s="1"/>
      <c r="B56" s="38" t="s">
        <v>47</v>
      </c>
      <c r="C56" s="38"/>
      <c r="D56" s="1"/>
      <c r="E56" s="1"/>
      <c r="F56" s="1"/>
      <c r="G56" s="1"/>
    </row>
    <row r="57" spans="1:7" x14ac:dyDescent="0.35">
      <c r="A57" s="1"/>
      <c r="B57" s="1"/>
      <c r="C57" s="1"/>
      <c r="D57" s="1"/>
      <c r="E57" s="1"/>
      <c r="F57" s="1"/>
      <c r="G57" s="1"/>
    </row>
    <row r="58" spans="1:7" x14ac:dyDescent="0.35">
      <c r="A58" s="1"/>
      <c r="B58" s="1"/>
      <c r="C58" s="1"/>
      <c r="D58" s="1"/>
      <c r="E58" s="1"/>
      <c r="F58" s="1"/>
      <c r="G58" s="1"/>
    </row>
    <row r="59" spans="1:7" x14ac:dyDescent="0.35">
      <c r="A59" s="1"/>
      <c r="B59" s="1"/>
      <c r="C59" s="1"/>
      <c r="D59" s="1"/>
      <c r="E59" s="1"/>
      <c r="F59" s="1"/>
      <c r="G59" s="1"/>
    </row>
  </sheetData>
  <mergeCells count="17">
    <mergeCell ref="F12:F13"/>
    <mergeCell ref="E16:F16"/>
    <mergeCell ref="E10:F10"/>
    <mergeCell ref="E6:F6"/>
    <mergeCell ref="E7:F7"/>
    <mergeCell ref="B33:C33"/>
    <mergeCell ref="D33:G33"/>
    <mergeCell ref="D34:G34"/>
    <mergeCell ref="D35:G35"/>
    <mergeCell ref="D21:G21"/>
    <mergeCell ref="D31:E31"/>
    <mergeCell ref="C26:C27"/>
    <mergeCell ref="D36:G36"/>
    <mergeCell ref="D38:E38"/>
    <mergeCell ref="B54:C54"/>
    <mergeCell ref="B56:C56"/>
    <mergeCell ref="B34:C34"/>
  </mergeCells>
  <hyperlinks>
    <hyperlink ref="D36" r:id="rId1" xr:uid="{00000000-0004-0000-0000-000000000000}"/>
  </hyperlinks>
  <pageMargins left="0.7" right="0.7" top="0.75" bottom="0.75" header="0.3" footer="0.3"/>
  <pageSetup orientation="landscape" horizontalDpi="4294967293"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john.mansfield42@yahoo.com</dc:creator>
  <cp:lastModifiedBy>John Mansfield</cp:lastModifiedBy>
  <dcterms:created xsi:type="dcterms:W3CDTF">2019-11-11T15:46:35Z</dcterms:created>
  <dcterms:modified xsi:type="dcterms:W3CDTF">2024-02-23T22:06:09Z</dcterms:modified>
</cp:coreProperties>
</file>